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gen-my.sharepoint.com/personal/ekurtz_seagen_com/Documents/Desktop/"/>
    </mc:Choice>
  </mc:AlternateContent>
  <xr:revisionPtr revIDLastSave="0" documentId="8_{6A28178A-F4B5-406D-BCB9-A9D48DC6041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otals" sheetId="1" r:id="rId1"/>
    <sheet name="Monthly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3" i="2"/>
  <c r="D10" i="1" l="1"/>
  <c r="J14" i="2" l="1"/>
  <c r="I14" i="2"/>
  <c r="K14" i="2"/>
  <c r="D14" i="1"/>
  <c r="D5" i="1" l="1"/>
  <c r="D14" i="2"/>
  <c r="C14" i="2"/>
  <c r="B14" i="2"/>
  <c r="D9" i="1" l="1"/>
  <c r="D6" i="1"/>
  <c r="F14" i="2"/>
  <c r="H14" i="2"/>
  <c r="L14" i="2"/>
  <c r="M14" i="2"/>
  <c r="E14" i="2"/>
  <c r="G14" i="2"/>
  <c r="D12" i="1"/>
  <c r="D13" i="1"/>
  <c r="D11" i="1"/>
  <c r="D15" i="1" l="1"/>
  <c r="N14" i="2"/>
  <c r="D7" i="1"/>
  <c r="D17" i="1" l="1"/>
</calcChain>
</file>

<file path=xl/sharedStrings.xml><?xml version="1.0" encoding="utf-8"?>
<sst xmlns="http://schemas.openxmlformats.org/spreadsheetml/2006/main" count="38" uniqueCount="30">
  <si>
    <t>Meadow Creek Park East HOA Financial Statement</t>
  </si>
  <si>
    <t>Opening Cash Balance:</t>
  </si>
  <si>
    <t>Cash In:</t>
  </si>
  <si>
    <t>Dues</t>
  </si>
  <si>
    <t>Interest</t>
  </si>
  <si>
    <t>Cash Out:</t>
  </si>
  <si>
    <t>Insurance</t>
  </si>
  <si>
    <t>Office Supplies</t>
  </si>
  <si>
    <t>State Filing Fee</t>
  </si>
  <si>
    <t>Total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</si>
  <si>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</si>
  <si>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</si>
  <si>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</si>
  <si>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</si>
  <si>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</si>
  <si>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</si>
  <si>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</si>
  <si>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</si>
  <si>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</si>
  <si>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</si>
  <si>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Cash in:</t>
  </si>
  <si>
    <t>Landscaping</t>
  </si>
  <si>
    <t>Closing Cash Balance:</t>
  </si>
  <si>
    <t>Jan</t>
  </si>
  <si>
    <t>Feb</t>
  </si>
  <si>
    <t>Mar</t>
  </si>
  <si>
    <t>Office Supplies &amp; stamps</t>
  </si>
  <si>
    <t>Website fees</t>
  </si>
  <si>
    <t>Dangerous trees</t>
  </si>
  <si>
    <t xml:space="preserve">January 1, 2021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</si>
</sst>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49" fontId="0" fillId="0" borderId="0" xfId="0" applyNumberForma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>
      <selection activeCell="D2" sqref="D2"/>
    </sheetView>
  </sheetViews>
  <sheetFormatPr defaultRowHeight="14.4" x14ac:dyDescent="0.3"/>
  <cols>
    <col min="3" max="3" width="19.77734375" customWidth="1"/>
    <col min="4" max="4" width="10.21875" style="2" bestFit="1" customWidth="1"/>
  </cols>
  <sheetData>
    <row r="1" spans="1:4" x14ac:dyDescent="0.3">
      <c r="A1" t="s">
        <v>0</v>
      </c>
    </row>
    <row r="2" spans="1:4" x14ac:dyDescent="0.3">
      <c r="D2" s="2" t="s">
        <v>29</v>
      </c>
    </row>
    <row r="3" spans="1:4" x14ac:dyDescent="0.3">
      <c r="A3" t="s">
        <v>1</v>
      </c>
      <c r="D3" s="5">
        <v>13294.74</v>
      </c>
    </row>
    <row r="5" spans="1:4" x14ac:dyDescent="0.3">
      <c r="A5" t="s">
        <v>2</v>
      </c>
      <c r="B5" t="s">
        <v>3</v>
      </c>
      <c r="D5" s="3">
        <f>VALUE(Monthly!N3)</f>
        <v>5600</v>
      </c>
    </row>
    <row r="6" spans="1:4" x14ac:dyDescent="0.3">
      <c r="B6" t="s">
        <v>4</v>
      </c>
      <c r="D6" s="3">
        <f>VALUE(Monthly!N4)</f>
        <v>0</v>
      </c>
    </row>
    <row r="7" spans="1:4" x14ac:dyDescent="0.3">
      <c r="B7" s="1" t="s">
        <v>9</v>
      </c>
      <c r="D7" s="5">
        <f>SUM(D5:D6)</f>
        <v>5600</v>
      </c>
    </row>
    <row r="8" spans="1:4" x14ac:dyDescent="0.3">
      <c r="A8" t="s">
        <v>5</v>
      </c>
    </row>
    <row r="9" spans="1:4" x14ac:dyDescent="0.3">
      <c r="B9" t="s">
        <v>21</v>
      </c>
      <c r="D9" s="3">
        <f>VALUE(Monthly!N7)</f>
        <v>4655.7099999999991</v>
      </c>
    </row>
    <row r="10" spans="1:4" x14ac:dyDescent="0.3">
      <c r="B10" t="s">
        <v>28</v>
      </c>
      <c r="D10" s="3">
        <f>VALUE(Monthly!N8)</f>
        <v>3477.6</v>
      </c>
    </row>
    <row r="11" spans="1:4" x14ac:dyDescent="0.3">
      <c r="B11" t="s">
        <v>6</v>
      </c>
      <c r="D11" s="3">
        <f>VALUE(Monthly!N9)</f>
        <v>461</v>
      </c>
    </row>
    <row r="12" spans="1:4" x14ac:dyDescent="0.3">
      <c r="B12" t="s">
        <v>26</v>
      </c>
      <c r="D12" s="3">
        <f>VALUE(Monthly!N10)</f>
        <v>0.67</v>
      </c>
    </row>
    <row r="13" spans="1:4" x14ac:dyDescent="0.3">
      <c r="B13" t="s">
        <v>8</v>
      </c>
      <c r="D13" s="3">
        <f>VALUE(Monthly!N11)</f>
        <v>20</v>
      </c>
    </row>
    <row r="14" spans="1:4" x14ac:dyDescent="0.3">
      <c r="B14" t="s">
        <v>27</v>
      </c>
      <c r="D14" s="3">
        <f>VALUE(Monthly!N12)</f>
        <v>88.35</v>
      </c>
    </row>
    <row r="15" spans="1:4" x14ac:dyDescent="0.3">
      <c r="B15" s="1" t="s">
        <v>9</v>
      </c>
      <c r="D15" s="5">
        <f>SUM(D9:D14)</f>
        <v>8703.33</v>
      </c>
    </row>
    <row r="17" spans="1:4" x14ac:dyDescent="0.3">
      <c r="A17" t="s">
        <v>22</v>
      </c>
      <c r="D17" s="5">
        <f>D3+D7-D15</f>
        <v>10191.409999999998</v>
      </c>
    </row>
    <row r="18" spans="1:4" x14ac:dyDescent="0.3">
      <c r="D18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tabSelected="1" workbookViewId="0">
      <selection activeCell="B14" sqref="B14"/>
    </sheetView>
  </sheetViews>
  <sheetFormatPr defaultRowHeight="14.4" x14ac:dyDescent="0.3"/>
  <cols>
    <col min="1" max="1" width="27.77734375" bestFit="1" customWidth="1"/>
    <col min="3" max="5" width="10.21875" bestFit="1" customWidth="1"/>
    <col min="11" max="12" width="9.21875" customWidth="1"/>
    <col min="13" max="14" width="10.21875" bestFit="1" customWidth="1"/>
  </cols>
  <sheetData>
    <row r="1" spans="1:16" x14ac:dyDescent="0.3">
      <c r="B1" t="s">
        <v>23</v>
      </c>
      <c r="C1" t="s">
        <v>24</v>
      </c>
      <c r="D1" t="s">
        <v>25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</row>
    <row r="2" spans="1:16" ht="17.399999999999999" x14ac:dyDescent="0.35">
      <c r="A2" s="4" t="s">
        <v>20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t="s">
        <v>3</v>
      </c>
      <c r="B3" s="7">
        <v>2500</v>
      </c>
      <c r="C3" s="7">
        <v>900</v>
      </c>
      <c r="D3" s="7">
        <v>900</v>
      </c>
      <c r="E3" s="7">
        <v>800</v>
      </c>
      <c r="F3" s="7">
        <v>500</v>
      </c>
      <c r="G3" s="7"/>
      <c r="H3" s="7"/>
      <c r="I3" s="7"/>
      <c r="J3" s="7"/>
      <c r="K3" s="7"/>
      <c r="L3" s="7"/>
      <c r="M3" s="7"/>
      <c r="N3" s="5">
        <f>SUM(B3:M3)</f>
        <v>5600</v>
      </c>
      <c r="O3" s="3"/>
      <c r="P3" s="3"/>
    </row>
    <row r="4" spans="1:16" x14ac:dyDescent="0.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>
        <f t="shared" ref="N4:N12" si="0">SUM(B4:M4)</f>
        <v>0</v>
      </c>
      <c r="O4" s="3"/>
      <c r="P4" s="3"/>
    </row>
    <row r="5" spans="1:16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">
        <f t="shared" si="0"/>
        <v>0</v>
      </c>
    </row>
    <row r="6" spans="1:16" ht="17.399999999999999" x14ac:dyDescent="0.35">
      <c r="A6" s="4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">
        <f t="shared" si="0"/>
        <v>0</v>
      </c>
    </row>
    <row r="7" spans="1:16" x14ac:dyDescent="0.3">
      <c r="A7" t="s">
        <v>21</v>
      </c>
      <c r="B7" s="7">
        <v>1329.86</v>
      </c>
      <c r="C7" s="7">
        <v>664.93</v>
      </c>
      <c r="D7" s="7">
        <v>1329.86</v>
      </c>
      <c r="E7" s="7"/>
      <c r="F7" s="7"/>
      <c r="G7" s="7">
        <v>1331.06</v>
      </c>
      <c r="H7" s="7"/>
      <c r="I7" s="7"/>
      <c r="J7" s="7"/>
      <c r="K7" s="7"/>
      <c r="L7" s="7"/>
      <c r="M7" s="7"/>
      <c r="N7" s="5">
        <f t="shared" si="0"/>
        <v>4655.7099999999991</v>
      </c>
    </row>
    <row r="8" spans="1:16" x14ac:dyDescent="0.3">
      <c r="A8" t="s">
        <v>28</v>
      </c>
      <c r="B8" s="7">
        <v>1821.6</v>
      </c>
      <c r="C8" s="7"/>
      <c r="D8" s="7"/>
      <c r="E8" s="7">
        <v>1656</v>
      </c>
      <c r="F8" s="7"/>
      <c r="G8" s="7"/>
      <c r="H8" s="7"/>
      <c r="I8" s="7"/>
      <c r="J8" s="7"/>
      <c r="K8" s="7"/>
      <c r="L8" s="7"/>
      <c r="M8" s="7"/>
      <c r="N8" s="5">
        <f t="shared" si="0"/>
        <v>3477.6</v>
      </c>
    </row>
    <row r="9" spans="1:16" x14ac:dyDescent="0.3">
      <c r="A9" t="s">
        <v>6</v>
      </c>
      <c r="B9" s="7">
        <v>461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5">
        <f t="shared" si="0"/>
        <v>461</v>
      </c>
    </row>
    <row r="10" spans="1:16" x14ac:dyDescent="0.3">
      <c r="A10" t="s">
        <v>7</v>
      </c>
      <c r="B10" s="7"/>
      <c r="C10" s="7">
        <v>0.67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5">
        <f t="shared" si="0"/>
        <v>0.67</v>
      </c>
    </row>
    <row r="11" spans="1:16" x14ac:dyDescent="0.3">
      <c r="A11" t="s">
        <v>8</v>
      </c>
      <c r="B11" s="7"/>
      <c r="C11" s="7"/>
      <c r="D11" s="7"/>
      <c r="E11" s="7"/>
      <c r="F11" s="7">
        <v>20</v>
      </c>
      <c r="G11" s="7"/>
      <c r="H11" s="7"/>
      <c r="I11" s="7"/>
      <c r="J11" s="7"/>
      <c r="K11" s="7"/>
      <c r="L11" s="7"/>
      <c r="M11" s="7"/>
      <c r="N11" s="5">
        <f t="shared" si="0"/>
        <v>20</v>
      </c>
    </row>
    <row r="12" spans="1:16" x14ac:dyDescent="0.3">
      <c r="A12" t="s">
        <v>27</v>
      </c>
      <c r="B12" s="7"/>
      <c r="C12" s="7"/>
      <c r="D12" s="7"/>
      <c r="E12" s="7">
        <v>66.06</v>
      </c>
      <c r="F12" s="7">
        <v>22.29</v>
      </c>
      <c r="G12" s="7"/>
      <c r="H12" s="7"/>
      <c r="I12" s="7"/>
      <c r="J12" s="7"/>
      <c r="K12" s="7"/>
      <c r="L12" s="7"/>
      <c r="M12" s="7"/>
      <c r="N12" s="5">
        <f t="shared" si="0"/>
        <v>88.35</v>
      </c>
    </row>
    <row r="13" spans="1:16" x14ac:dyDescent="0.3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3"/>
    </row>
    <row r="14" spans="1:16" x14ac:dyDescent="0.3">
      <c r="B14" s="7">
        <f t="shared" ref="B14:L14" si="1">SUM(B7:B12)</f>
        <v>3612.46</v>
      </c>
      <c r="C14" s="7">
        <f t="shared" si="1"/>
        <v>665.59999999999991</v>
      </c>
      <c r="D14" s="7">
        <f t="shared" si="1"/>
        <v>1329.86</v>
      </c>
      <c r="E14" s="7">
        <f t="shared" si="1"/>
        <v>1722.06</v>
      </c>
      <c r="F14" s="7">
        <f t="shared" si="1"/>
        <v>42.29</v>
      </c>
      <c r="G14" s="7">
        <f t="shared" si="1"/>
        <v>1331.06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>SUM(M8:M12)</f>
        <v>0</v>
      </c>
      <c r="N14" s="5">
        <f>SUM(B14:M14)</f>
        <v>8703.33</v>
      </c>
    </row>
  </sheetData>
  <pageMargins left="0.7" right="0.7" top="0.75" bottom="0.75" header="0.3" footer="0.3"/>
  <pageSetup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B1F5C61F0B74DAAEEB82E90097EC0" ma:contentTypeVersion="12" ma:contentTypeDescription="Create a new document." ma:contentTypeScope="" ma:versionID="79e17324f53ca6cfe2a725385a25db1b">
  <xsd:schema xmlns:xsd="http://www.w3.org/2001/XMLSchema" xmlns:xs="http://www.w3.org/2001/XMLSchema" xmlns:p="http://schemas.microsoft.com/office/2006/metadata/properties" xmlns:ns3="7a382114-e367-48e4-b22a-599ad11a707a" xmlns:ns4="dc1a89a2-2053-45fd-80c6-26f7356b06f4" targetNamespace="http://schemas.microsoft.com/office/2006/metadata/properties" ma:root="true" ma:fieldsID="b4f615ce2669950b0b1907806b8edcd0" ns3:_="" ns4:_="">
    <xsd:import namespace="7a382114-e367-48e4-b22a-599ad11a707a"/>
    <xsd:import namespace="dc1a89a2-2053-45fd-80c6-26f7356b06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2114-e367-48e4-b22a-599ad11a7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a89a2-2053-45fd-80c6-26f7356b06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C59BA5-6F97-4356-931F-A5BEA6E553D1}">
  <ds:schemaRefs>
    <ds:schemaRef ds:uri="http://purl.org/dc/terms/"/>
    <ds:schemaRef ds:uri="dc1a89a2-2053-45fd-80c6-26f7356b06f4"/>
    <ds:schemaRef ds:uri="http://schemas.microsoft.com/office/2006/documentManagement/types"/>
    <ds:schemaRef ds:uri="http://purl.org/dc/elements/1.1/"/>
    <ds:schemaRef ds:uri="7a382114-e367-48e4-b22a-599ad11a707a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9E9E11-4864-4191-A756-6832129BB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82114-e367-48e4-b22a-599ad11a707a"/>
    <ds:schemaRef ds:uri="dc1a89a2-2053-45fd-80c6-26f7356b06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30FEA5-6990-4390-B62E-18664FF781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</vt:lpstr>
      <vt:lpstr>Monthly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Elizabeth Kurtz</cp:lastModifiedBy>
  <cp:lastPrinted>2014-06-25T00:36:43Z</cp:lastPrinted>
  <dcterms:created xsi:type="dcterms:W3CDTF">2012-01-25T05:20:11Z</dcterms:created>
  <dcterms:modified xsi:type="dcterms:W3CDTF">2022-07-04T18:38:17Z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0x010100653B1F5C61F0B74DAAEEB82E90097EC0</vt:lpwstr>
  </property>
</Properties>
</file>