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gen-my.sharepoint.com/personal/ekurtz_seagen_com/Documents/Desktop/095015Data/HOA/"/>
    </mc:Choice>
  </mc:AlternateContent>
  <xr:revisionPtr revIDLastSave="109" documentId="8_{D94C83A4-AF0D-4FC0-951C-E7D98DD1AE4B}" xr6:coauthVersionLast="47" xr6:coauthVersionMax="47" xr10:uidLastSave="{4CBFD2C5-AF3C-4E85-A56E-9DEDD988D17A}"/>
  <bookViews>
    <workbookView xWindow="-108" yWindow="-108" windowWidth="23256" windowHeight="12576" xr2:uid="{00000000-000D-0000-FFFF-FFFF00000000}"/>
  </bookViews>
  <sheets>
    <sheet name="Totals" sheetId="1" r:id="rId1"/>
    <sheet name="Monthly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2" l="1"/>
  <c r="L13" i="2"/>
  <c r="M13" i="2"/>
  <c r="N12" i="2" l="1"/>
  <c r="D14" i="1" s="1"/>
  <c r="N4" i="2"/>
  <c r="N5" i="2"/>
  <c r="N6" i="2"/>
  <c r="N7" i="2"/>
  <c r="N8" i="2"/>
  <c r="N9" i="2"/>
  <c r="N10" i="2"/>
  <c r="N11" i="2"/>
  <c r="N3" i="2"/>
  <c r="D5" i="1" s="1"/>
  <c r="J13" i="2" l="1"/>
  <c r="I13" i="2"/>
  <c r="D13" i="1"/>
  <c r="D13" i="2" l="1"/>
  <c r="C13" i="2"/>
  <c r="B13" i="2"/>
  <c r="D9" i="1" l="1"/>
  <c r="D6" i="1"/>
  <c r="F13" i="2"/>
  <c r="H13" i="2"/>
  <c r="E13" i="2"/>
  <c r="G13" i="2"/>
  <c r="D11" i="1"/>
  <c r="D12" i="1"/>
  <c r="D10" i="1"/>
  <c r="D15" i="1" l="1"/>
  <c r="N13" i="2"/>
  <c r="D7" i="1"/>
  <c r="D17" i="1" s="1"/>
</calcChain>
</file>

<file path=xl/sharedStrings.xml><?xml version="1.0" encoding="utf-8"?>
<sst xmlns="http://schemas.openxmlformats.org/spreadsheetml/2006/main" count="39" uniqueCount="31">
  <si>
    <t>Meadow Creek Park East HOA Financial Statement</t>
  </si>
  <si>
    <t>Opening Cash Balance:</t>
  </si>
  <si>
    <t>Cash In:</t>
  </si>
  <si>
    <t>Dues</t>
  </si>
  <si>
    <t>Cash Out:</t>
  </si>
  <si>
    <t>Insurance</t>
  </si>
  <si>
    <t>Office Supplies</t>
  </si>
  <si>
    <t>State Filing Fee</t>
  </si>
  <si>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</si>
  <si>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</si>
  <si>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</si>
  <si>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</si>
  <si>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</si>
  <si>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</si>
  <si>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</si>
  <si>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</si>
  <si>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</si>
  <si>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</si>
  <si>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</si>
  <si>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Cash in:</t>
  </si>
  <si>
    <t>Landscaping</t>
  </si>
  <si>
    <t>Closing Cash Balance:</t>
  </si>
  <si>
    <t>Jan</t>
  </si>
  <si>
    <t>Feb</t>
  </si>
  <si>
    <t>Mar</t>
  </si>
  <si>
    <t>Office Supplies &amp; stamps</t>
  </si>
  <si>
    <t>Website fees</t>
  </si>
  <si>
    <t>laywers fees to remove lein</t>
  </si>
  <si>
    <t>Lawyers fees to remove lien</t>
  </si>
  <si>
    <t>January 1, 2022 to December 31, 2022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</si>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</sst>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6" sqref="D16"/>
    </sheetView>
  </sheetViews>
  <sheetFormatPr defaultRowHeight="14.4" x14ac:dyDescent="0.3"/>
  <cols>
    <col min="3" max="3" width="19.77734375" customWidth="1"/>
    <col min="4" max="4" width="10.21875" style="2" bestFit="1" customWidth="1"/>
  </cols>
  <sheetData>
    <row r="1" spans="1:4" x14ac:dyDescent="0.3">
      <c r="A1" t="s">
        <v>0</v>
      </c>
    </row>
    <row r="2" spans="1:4" x14ac:dyDescent="0.3">
      <c r="D2" s="2" t="s">
        <v>29</v>
      </c>
    </row>
    <row r="3" spans="1:4" x14ac:dyDescent="0.3">
      <c r="A3" t="s">
        <v>1</v>
      </c>
      <c r="D3">
        <v>8054.8100000000013</v>
      </c>
    </row>
    <row r="5" spans="1:4" x14ac:dyDescent="0.3">
      <c r="A5" t="s">
        <v>2</v>
      </c>
      <c r="B5" t="s">
        <v>3</v>
      </c>
      <c r="D5" s="3">
        <f>VALUE(Monthly!N3)</f>
        <v>5600</v>
      </c>
    </row>
    <row r="6" spans="1:4" x14ac:dyDescent="0.3">
      <c r="B6" t="s">
        <v>30</v>
      </c>
      <c r="D6" s="3">
        <f>VALUE(Monthly!N4)</f>
        <v>22.62</v>
      </c>
    </row>
    <row r="7" spans="1:4" x14ac:dyDescent="0.3">
      <c r="B7" s="1" t="s">
        <v>8</v>
      </c>
      <c r="D7" s="5">
        <f>SUM(D5:D6)</f>
        <v>5622.62</v>
      </c>
    </row>
    <row r="8" spans="1:4" x14ac:dyDescent="0.3">
      <c r="A8" t="s">
        <v>4</v>
      </c>
    </row>
    <row r="9" spans="1:4" x14ac:dyDescent="0.3">
      <c r="B9" t="s">
        <v>20</v>
      </c>
      <c r="D9" s="3">
        <f>VALUE(Monthly!N7)</f>
        <v>9682.7899999999991</v>
      </c>
    </row>
    <row r="10" spans="1:4" x14ac:dyDescent="0.3">
      <c r="B10" t="s">
        <v>5</v>
      </c>
      <c r="D10" s="3">
        <f>VALUE(Monthly!N8)</f>
        <v>554</v>
      </c>
    </row>
    <row r="11" spans="1:4" x14ac:dyDescent="0.3">
      <c r="B11" t="s">
        <v>25</v>
      </c>
      <c r="D11" s="3">
        <f>VALUE(Monthly!N9)</f>
        <v>159.32</v>
      </c>
    </row>
    <row r="12" spans="1:4" x14ac:dyDescent="0.3">
      <c r="B12" t="s">
        <v>7</v>
      </c>
      <c r="D12" s="3">
        <f>VALUE(Monthly!N10)</f>
        <v>20</v>
      </c>
    </row>
    <row r="13" spans="1:4" x14ac:dyDescent="0.3">
      <c r="B13" t="s">
        <v>26</v>
      </c>
      <c r="D13" s="3">
        <f>VALUE(Monthly!N11)</f>
        <v>211.39</v>
      </c>
    </row>
    <row r="14" spans="1:4" x14ac:dyDescent="0.3">
      <c r="B14" t="s">
        <v>28</v>
      </c>
      <c r="D14" s="3">
        <f>VALUE(Monthly!N12)</f>
        <v>0</v>
      </c>
    </row>
    <row r="15" spans="1:4" x14ac:dyDescent="0.3">
      <c r="B15" s="1" t="s">
        <v>8</v>
      </c>
      <c r="D15" s="5">
        <f>SUM(D9:D14)</f>
        <v>10627.499999999998</v>
      </c>
    </row>
    <row r="17" spans="1:4" x14ac:dyDescent="0.3">
      <c r="A17" t="s">
        <v>21</v>
      </c>
      <c r="D17" s="5">
        <f>D3+D7-D15+D16</f>
        <v>3049.9300000000021</v>
      </c>
    </row>
    <row r="18" spans="1:4" x14ac:dyDescent="0.3">
      <c r="D18" s="5"/>
    </row>
  </sheetData>
  <pageMargins left="0.7" right="0.7" top="0.75" bottom="0.75" header="0.3" footer="0.3"/>
  <pageSetup orientation="portrait" verticalDpi="0" r:id="rId1"/>
  <customProperties>
    <customPr name="workbookAdvencedSettings" r:id="rId2"/>
    <customPr name="workbookExecutionSettings" r:id="rId3"/>
    <customPr name="workbookGatewaySettings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J13" sqref="J13"/>
    </sheetView>
  </sheetViews>
  <sheetFormatPr defaultRowHeight="14.4" x14ac:dyDescent="0.3"/>
  <cols>
    <col min="1" max="1" width="29.5546875" customWidth="1"/>
    <col min="3" max="5" width="10.21875" bestFit="1" customWidth="1"/>
    <col min="11" max="12" width="9.21875" customWidth="1"/>
    <col min="13" max="14" width="10.21875" bestFit="1" customWidth="1"/>
    <col min="15" max="15" width="8.88671875" customWidth="1"/>
  </cols>
  <sheetData>
    <row r="1" spans="1:16" x14ac:dyDescent="0.3">
      <c r="B1" t="s">
        <v>22</v>
      </c>
      <c r="C1" t="s">
        <v>23</v>
      </c>
      <c r="D1" t="s">
        <v>24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6" ht="17.399999999999999" x14ac:dyDescent="0.35">
      <c r="A2" s="4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t="s">
        <v>3</v>
      </c>
      <c r="B3" s="3">
        <v>4500</v>
      </c>
      <c r="C3" s="3">
        <v>700</v>
      </c>
      <c r="D3" s="3">
        <v>200</v>
      </c>
      <c r="E3" s="3"/>
      <c r="F3" s="3">
        <v>200</v>
      </c>
      <c r="G3" s="3"/>
      <c r="H3" s="3"/>
      <c r="I3" s="3"/>
      <c r="J3" s="3"/>
      <c r="K3" s="3"/>
      <c r="L3" s="3"/>
      <c r="M3" s="3"/>
      <c r="N3" s="5">
        <f>SUM(B3:M3)</f>
        <v>5600</v>
      </c>
      <c r="O3" s="3"/>
      <c r="P3" s="3"/>
    </row>
    <row r="4" spans="1:16" x14ac:dyDescent="0.3">
      <c r="A4" t="s">
        <v>30</v>
      </c>
      <c r="B4" s="3"/>
      <c r="C4" s="3"/>
      <c r="D4" s="3"/>
      <c r="E4" s="3"/>
      <c r="F4" s="3"/>
      <c r="G4" s="3"/>
      <c r="H4" s="3"/>
      <c r="I4" s="3"/>
      <c r="J4" s="3">
        <v>5.29</v>
      </c>
      <c r="K4" s="3">
        <v>9.39</v>
      </c>
      <c r="L4" s="3"/>
      <c r="M4" s="3">
        <v>7.94</v>
      </c>
      <c r="N4" s="5">
        <f t="shared" ref="N4:N12" si="0">SUM(B4:M4)</f>
        <v>22.62</v>
      </c>
      <c r="O4" s="3"/>
      <c r="P4" s="3"/>
    </row>
    <row r="5" spans="1:16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">
        <f t="shared" si="0"/>
        <v>0</v>
      </c>
    </row>
    <row r="6" spans="1:16" ht="17.399999999999999" x14ac:dyDescent="0.35">
      <c r="A6" s="4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>
        <f t="shared" si="0"/>
        <v>0</v>
      </c>
    </row>
    <row r="7" spans="1:16" x14ac:dyDescent="0.3">
      <c r="A7" t="s">
        <v>20</v>
      </c>
      <c r="B7" s="3">
        <v>1331.06</v>
      </c>
      <c r="C7" s="3">
        <v>1364.33</v>
      </c>
      <c r="D7" s="3">
        <v>698.8</v>
      </c>
      <c r="E7" s="3"/>
      <c r="F7" s="3">
        <v>1397.6</v>
      </c>
      <c r="G7" s="3"/>
      <c r="H7" s="3"/>
      <c r="I7" s="3">
        <v>2096.4</v>
      </c>
      <c r="J7" s="3">
        <v>1397</v>
      </c>
      <c r="K7" s="3"/>
      <c r="L7" s="3"/>
      <c r="M7" s="3">
        <v>1397.6</v>
      </c>
      <c r="N7" s="5">
        <f t="shared" si="0"/>
        <v>9682.7899999999991</v>
      </c>
    </row>
    <row r="8" spans="1:16" x14ac:dyDescent="0.3">
      <c r="A8" t="s">
        <v>5</v>
      </c>
      <c r="B8" s="3">
        <v>554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>
        <f t="shared" si="0"/>
        <v>554</v>
      </c>
    </row>
    <row r="9" spans="1:16" x14ac:dyDescent="0.3">
      <c r="A9" t="s">
        <v>6</v>
      </c>
      <c r="B9" s="3"/>
      <c r="C9" s="3"/>
      <c r="D9" s="3">
        <v>137.03</v>
      </c>
      <c r="E9" s="3"/>
      <c r="F9" s="3">
        <v>22.29</v>
      </c>
      <c r="G9" s="3"/>
      <c r="H9" s="3"/>
      <c r="I9" s="3"/>
      <c r="J9" s="3"/>
      <c r="K9" s="3"/>
      <c r="L9" s="3"/>
      <c r="M9" s="3"/>
      <c r="N9" s="5">
        <f t="shared" si="0"/>
        <v>159.32</v>
      </c>
    </row>
    <row r="10" spans="1:16" x14ac:dyDescent="0.3">
      <c r="A10" t="s">
        <v>7</v>
      </c>
      <c r="B10" s="3"/>
      <c r="C10" s="3"/>
      <c r="D10" s="3"/>
      <c r="E10" s="3"/>
      <c r="F10" s="3">
        <v>20</v>
      </c>
      <c r="G10" s="3"/>
      <c r="H10" s="3"/>
      <c r="I10" s="3"/>
      <c r="J10" s="3"/>
      <c r="K10" s="3"/>
      <c r="L10" s="3"/>
      <c r="M10" s="3"/>
      <c r="N10" s="5">
        <f t="shared" si="0"/>
        <v>20</v>
      </c>
    </row>
    <row r="11" spans="1:16" x14ac:dyDescent="0.3">
      <c r="A11" t="s">
        <v>26</v>
      </c>
      <c r="B11" s="3"/>
      <c r="C11" s="3"/>
      <c r="D11" s="3"/>
      <c r="E11" s="3">
        <v>211.39</v>
      </c>
      <c r="F11" s="3"/>
      <c r="G11" s="3"/>
      <c r="H11" s="3"/>
      <c r="I11" s="3"/>
      <c r="J11" s="3"/>
      <c r="K11" s="3"/>
      <c r="L11" s="3"/>
      <c r="M11" s="3"/>
      <c r="N11" s="5">
        <f t="shared" si="0"/>
        <v>211.39</v>
      </c>
    </row>
    <row r="12" spans="1:16" x14ac:dyDescent="0.3">
      <c r="A12" t="s">
        <v>27</v>
      </c>
      <c r="B12" s="3"/>
      <c r="C12" s="3"/>
      <c r="D12" s="3"/>
      <c r="E12" s="3"/>
      <c r="F12" s="3"/>
      <c r="G12" s="3"/>
      <c r="H12" s="3"/>
      <c r="J12" s="3"/>
      <c r="K12" s="3"/>
      <c r="L12" s="3"/>
      <c r="M12" s="3"/>
      <c r="N12" s="5">
        <f t="shared" si="0"/>
        <v>0</v>
      </c>
    </row>
    <row r="13" spans="1:16" x14ac:dyDescent="0.3">
      <c r="B13" s="3">
        <f t="shared" ref="B13:M13" si="1">SUM(B7:B11)</f>
        <v>1885.06</v>
      </c>
      <c r="C13" s="3">
        <f t="shared" si="1"/>
        <v>1364.33</v>
      </c>
      <c r="D13" s="3">
        <f t="shared" si="1"/>
        <v>835.82999999999993</v>
      </c>
      <c r="E13" s="3">
        <f t="shared" si="1"/>
        <v>211.39</v>
      </c>
      <c r="F13" s="3">
        <f t="shared" si="1"/>
        <v>1439.8899999999999</v>
      </c>
      <c r="G13" s="3">
        <f t="shared" si="1"/>
        <v>0</v>
      </c>
      <c r="H13" s="3">
        <f t="shared" si="1"/>
        <v>0</v>
      </c>
      <c r="I13" s="3">
        <f t="shared" si="1"/>
        <v>2096.4</v>
      </c>
      <c r="J13" s="3">
        <f t="shared" si="1"/>
        <v>1397</v>
      </c>
      <c r="K13" s="3">
        <f t="shared" si="1"/>
        <v>0</v>
      </c>
      <c r="L13" s="3">
        <f t="shared" si="1"/>
        <v>0</v>
      </c>
      <c r="M13" s="3">
        <f t="shared" si="1"/>
        <v>1397.6</v>
      </c>
      <c r="N13" s="5">
        <f>SUM(B13:M13)</f>
        <v>10627.5</v>
      </c>
    </row>
  </sheetData>
  <pageMargins left="0.7" right="0.7" top="0.75" bottom="0.75" header="0.3" footer="0.3"/>
  <pageSetup orientation="landscape" verticalDpi="300" r:id="rId1"/>
  <customProperties>
    <customPr name="workbookAdvencedSettings" r:id="rId2"/>
    <customPr name="workbookExecutionSettings" r:id="rId3"/>
    <customPr name="workbookGatewaySetting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workbookAdvencedSettings" r:id="rId1"/>
    <customPr name="workbookExecutionSettings" r:id="rId2"/>
    <customPr name="workbookGatewaySettings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B1F5C61F0B74DAAEEB82E90097EC0" ma:contentTypeVersion="12" ma:contentTypeDescription="Create a new document." ma:contentTypeScope="" ma:versionID="79e17324f53ca6cfe2a725385a25db1b">
  <xsd:schema xmlns:xsd="http://www.w3.org/2001/XMLSchema" xmlns:xs="http://www.w3.org/2001/XMLSchema" xmlns:p="http://schemas.microsoft.com/office/2006/metadata/properties" xmlns:ns3="7a382114-e367-48e4-b22a-599ad11a707a" xmlns:ns4="dc1a89a2-2053-45fd-80c6-26f7356b06f4" targetNamespace="http://schemas.microsoft.com/office/2006/metadata/properties" ma:root="true" ma:fieldsID="b4f615ce2669950b0b1907806b8edcd0" ns3:_="" ns4:_="">
    <xsd:import namespace="7a382114-e367-48e4-b22a-599ad11a707a"/>
    <xsd:import namespace="dc1a89a2-2053-45fd-80c6-26f7356b0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2114-e367-48e4-b22a-599ad11a7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a89a2-2053-45fd-80c6-26f7356b0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30FEA5-6990-4390-B62E-18664FF78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E9E11-4864-4191-A756-6832129BB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82114-e367-48e4-b22a-599ad11a707a"/>
    <ds:schemaRef ds:uri="dc1a89a2-2053-45fd-80c6-26f7356b0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59BA5-6F97-4356-931F-A5BEA6E553D1}">
  <ds:schemaRefs>
    <ds:schemaRef ds:uri="http://purl.org/dc/terms/"/>
    <ds:schemaRef ds:uri="dc1a89a2-2053-45fd-80c6-26f7356b06f4"/>
    <ds:schemaRef ds:uri="http://schemas.microsoft.com/office/2006/documentManagement/types"/>
    <ds:schemaRef ds:uri="http://purl.org/dc/elements/1.1/"/>
    <ds:schemaRef ds:uri="7a382114-e367-48e4-b22a-599ad11a707a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Monthly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 (Liz) Kurtz</cp:lastModifiedBy>
  <cp:lastPrinted>2014-06-25T00:36:43Z</cp:lastPrinted>
  <dcterms:created xsi:type="dcterms:W3CDTF">2012-01-25T05:20:11Z</dcterms:created>
  <dcterms:modified xsi:type="dcterms:W3CDTF">2024-10-11T02:26:52Z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0x010100653B1F5C61F0B74DAAEEB82E90097EC0</vt:lpwstr>
  </property>
</Properties>
</file>